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7455" windowHeight="5295" firstSheet="2" activeTab="2"/>
  </bookViews>
  <sheets>
    <sheet name="TABLA PRINCIPAL" sheetId="1" r:id="rId1"/>
    <sheet name="DATOS DE LOS CANDIDATOS" sheetId="2" r:id="rId2"/>
    <sheet name="GRAFICOS" sheetId="3" r:id="rId3"/>
  </sheets>
  <calcPr calcId="145621"/>
</workbook>
</file>

<file path=xl/calcChain.xml><?xml version="1.0" encoding="utf-8"?>
<calcChain xmlns="http://schemas.openxmlformats.org/spreadsheetml/2006/main">
  <c r="E3" i="2" l="1"/>
  <c r="E4" i="2"/>
  <c r="E5" i="2"/>
  <c r="E2" i="2"/>
  <c r="D3" i="2"/>
  <c r="D4" i="2"/>
  <c r="D5" i="2"/>
  <c r="D2" i="2"/>
  <c r="D9" i="1"/>
  <c r="E7" i="1" s="1"/>
  <c r="B9" i="1"/>
  <c r="C7" i="1" s="1"/>
  <c r="E8" i="1" l="1"/>
  <c r="E6" i="1"/>
  <c r="E5" i="1"/>
  <c r="E9" i="1" s="1"/>
  <c r="C8" i="1"/>
  <c r="C6" i="1"/>
  <c r="C5" i="1"/>
  <c r="C9" i="1" l="1"/>
</calcChain>
</file>

<file path=xl/sharedStrings.xml><?xml version="1.0" encoding="utf-8"?>
<sst xmlns="http://schemas.openxmlformats.org/spreadsheetml/2006/main" count="30" uniqueCount="24">
  <si>
    <t>ENCUESTAS DE INTENCION DE VOTO</t>
  </si>
  <si>
    <t>Candidato 1</t>
  </si>
  <si>
    <t>Candidato 2</t>
  </si>
  <si>
    <t>Candidato 3</t>
  </si>
  <si>
    <t>Candidato 4</t>
  </si>
  <si>
    <t>Cantidad de Votos</t>
  </si>
  <si>
    <t>Total de Votantes</t>
  </si>
  <si>
    <t>% del Total</t>
  </si>
  <si>
    <t>ZONA 1</t>
  </si>
  <si>
    <t>ZONA 2</t>
  </si>
  <si>
    <t>Candidato</t>
  </si>
  <si>
    <t>Nombre</t>
  </si>
  <si>
    <t>Partido</t>
  </si>
  <si>
    <t>Casimiro Paratras</t>
  </si>
  <si>
    <t>Coalicion Incivilizada</t>
  </si>
  <si>
    <t>Desencuentro Bonaerense</t>
  </si>
  <si>
    <t>Frente de los Derechos Torcidos</t>
  </si>
  <si>
    <t>Partido Conversador</t>
  </si>
  <si>
    <t>Susana Goria</t>
  </si>
  <si>
    <t>Alberto Cado del Bocho</t>
  </si>
  <si>
    <t>Armando L. Rompecabeza</t>
  </si>
  <si>
    <t>CANDIDATOS</t>
  </si>
  <si>
    <t>Resultados Zona1</t>
  </si>
  <si>
    <t>Resultados Zona2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</si>
</sst>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20"/>
      <name val="Arial"/>
      <family val="2"/>
    </font>
    <font>
      <sz val="12"/>
      <name val="Arial"/>
      <family val="2"/>
    </font>
    <font>
      <sz val="12"/>
      <name val="Arial"/>
      <family val="2"/>
    </font>
    <font>
      <sz val="1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0" fillId="0" borderId="1" xfId="0" applyBorder="1"/>
    <xf numFmtId="0" fontId="2" fillId="0" borderId="1" xfId="0" applyFont="1" applyBorder="1"/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1" fillId="0" borderId="0" xfId="0" applyFont="1" applyAlignment="1"/>
    <xf numFmtId="0" fontId="2" fillId="2" borderId="2" xfId="0" applyFont="1" applyFill="1" applyBorder="1"/>
    <xf numFmtId="0" fontId="0" fillId="3" borderId="1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10" fontId="2" fillId="0" borderId="1" xfId="0" applyNumberFormat="1" applyFont="1" applyBorder="1"/>
    <xf numFmtId="10" fontId="2" fillId="0" borderId="6" xfId="0" applyNumberFormat="1" applyFont="1" applyBorder="1"/>
    <xf numFmtId="10" fontId="2" fillId="0" borderId="7" xfId="0" applyNumberFormat="1" applyFont="1" applyBorder="1"/>
    <xf numFmtId="3" fontId="2" fillId="0" borderId="1" xfId="0" applyNumberFormat="1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3" fontId="2" fillId="0" borderId="6" xfId="0" applyNumberFormat="1" applyFont="1" applyBorder="1"/>
    <xf numFmtId="0" fontId="2" fillId="2" borderId="1" xfId="0" applyFont="1" applyFill="1" applyBorder="1"/>
    <xf numFmtId="3" fontId="5" fillId="0" borderId="1" xfId="0" applyNumberFormat="1" applyFont="1" applyBorder="1"/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4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AR"/>
              <a:t>Cantidad de Votos Zona 1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'TABLA PRINCIPAL'!$B$4</c:f>
              <c:strCache>
                <c:ptCount val="1"/>
                <c:pt idx="0">
                  <c:v>Cantidad de Votos</c:v>
                </c:pt>
              </c:strCache>
            </c:strRef>
          </c:tx>
          <c:dLbls>
            <c:dLbl>
              <c:idx val="0"/>
              <c:layout>
                <c:manualLayout>
                  <c:x val="-2.5311898512685914E-2"/>
                  <c:y val="-3.2899533391659373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1.7523184601924761E-2"/>
                  <c:y val="-1.6495333916593758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3.1023184601924759E-2"/>
                  <c:y val="0.1227475211431904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1.0243000874890639E-2"/>
                  <c:y val="-0.10330818022747157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'TABLA PRINCIPAL'!$A$5:$A$8</c:f>
              <c:strCache>
                <c:ptCount val="4"/>
                <c:pt idx="0">
                  <c:v>Candidato 1</c:v>
                </c:pt>
                <c:pt idx="1">
                  <c:v>Candidato 2</c:v>
                </c:pt>
                <c:pt idx="2">
                  <c:v>Candidato 3</c:v>
                </c:pt>
                <c:pt idx="3">
                  <c:v>Candidato 4</c:v>
                </c:pt>
              </c:strCache>
            </c:strRef>
          </c:cat>
          <c:val>
            <c:numRef>
              <c:f>'TABLA PRINCIPAL'!$B$5:$B$8</c:f>
              <c:numCache>
                <c:formatCode>#,##0</c:formatCode>
                <c:ptCount val="4"/>
                <c:pt idx="0">
                  <c:v>45460</c:v>
                </c:pt>
                <c:pt idx="1">
                  <c:v>65231</c:v>
                </c:pt>
                <c:pt idx="2">
                  <c:v>15489</c:v>
                </c:pt>
                <c:pt idx="3">
                  <c:v>78505</c:v>
                </c:pt>
              </c:numCache>
            </c:numRef>
          </c:val>
        </c:ser>
        <c:ser>
          <c:idx val="1"/>
          <c:order val="1"/>
          <c:tx>
            <c:strRef>
              <c:f>'TABLA PRINCIPAL'!$C$4</c:f>
              <c:strCache>
                <c:ptCount val="1"/>
                <c:pt idx="0">
                  <c:v>% del Total</c:v>
                </c:pt>
              </c:strCache>
            </c:strRef>
          </c:tx>
          <c:cat>
            <c:strRef>
              <c:f>'TABLA PRINCIPAL'!$A$5:$A$8</c:f>
              <c:strCache>
                <c:ptCount val="4"/>
                <c:pt idx="0">
                  <c:v>Candidato 1</c:v>
                </c:pt>
                <c:pt idx="1">
                  <c:v>Candidato 2</c:v>
                </c:pt>
                <c:pt idx="2">
                  <c:v>Candidato 3</c:v>
                </c:pt>
                <c:pt idx="3">
                  <c:v>Candidato 4</c:v>
                </c:pt>
              </c:strCache>
            </c:strRef>
          </c:cat>
          <c:val>
            <c:numRef>
              <c:f>'TABLA PRINCIPAL'!$C$5:$C$8</c:f>
              <c:numCache>
                <c:formatCode>0.00%</c:formatCode>
                <c:ptCount val="4"/>
                <c:pt idx="0">
                  <c:v>0.22209736912817254</c:v>
                </c:pt>
                <c:pt idx="1">
                  <c:v>0.31868969391992574</c:v>
                </c:pt>
                <c:pt idx="2">
                  <c:v>7.5672374624422889E-2</c:v>
                </c:pt>
                <c:pt idx="3">
                  <c:v>0.3835405623274788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Cantidad de Votos Zona</a:t>
            </a:r>
            <a:r>
              <a:rPr lang="en-US" baseline="0"/>
              <a:t> 2</a:t>
            </a:r>
            <a:endParaRPr lang="en-US"/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'TABLA PRINCIPAL'!$D$4</c:f>
              <c:strCache>
                <c:ptCount val="1"/>
                <c:pt idx="0">
                  <c:v>Cantidad de Votos</c:v>
                </c:pt>
              </c:strCache>
            </c:strRef>
          </c:tx>
          <c:dLbls>
            <c:dLbl>
              <c:idx val="0"/>
              <c:layout>
                <c:manualLayout>
                  <c:x val="-2.2242168534393952E-2"/>
                  <c:y val="-5.4273146891121365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2.8894860838640988E-2"/>
                  <c:y val="-2.3972848221558513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3.9576111006601987E-3"/>
                  <c:y val="9.686813286270250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4.5903272329866615E-2"/>
                  <c:y val="-3.167236854013937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'TABLA PRINCIPAL'!$A$5:$A$8</c:f>
              <c:strCache>
                <c:ptCount val="4"/>
                <c:pt idx="0">
                  <c:v>Candidato 1</c:v>
                </c:pt>
                <c:pt idx="1">
                  <c:v>Candidato 2</c:v>
                </c:pt>
                <c:pt idx="2">
                  <c:v>Candidato 3</c:v>
                </c:pt>
                <c:pt idx="3">
                  <c:v>Candidato 4</c:v>
                </c:pt>
              </c:strCache>
            </c:strRef>
          </c:cat>
          <c:val>
            <c:numRef>
              <c:f>'TABLA PRINCIPAL'!$D$5:$D$8</c:f>
              <c:numCache>
                <c:formatCode>#,##0</c:formatCode>
                <c:ptCount val="4"/>
                <c:pt idx="0">
                  <c:v>30456</c:v>
                </c:pt>
                <c:pt idx="1">
                  <c:v>24580</c:v>
                </c:pt>
                <c:pt idx="2">
                  <c:v>96123</c:v>
                </c:pt>
                <c:pt idx="3">
                  <c:v>73952</c:v>
                </c:pt>
              </c:numCache>
            </c:numRef>
          </c:val>
        </c:ser>
        <c:ser>
          <c:idx val="1"/>
          <c:order val="1"/>
          <c:tx>
            <c:strRef>
              <c:f>'TABLA PRINCIPAL'!$E$4</c:f>
              <c:strCache>
                <c:ptCount val="1"/>
                <c:pt idx="0">
                  <c:v>% del Total</c:v>
                </c:pt>
              </c:strCache>
            </c:strRef>
          </c:tx>
          <c:cat>
            <c:strRef>
              <c:f>'TABLA PRINCIPAL'!$A$5:$A$8</c:f>
              <c:strCache>
                <c:ptCount val="4"/>
                <c:pt idx="0">
                  <c:v>Candidato 1</c:v>
                </c:pt>
                <c:pt idx="1">
                  <c:v>Candidato 2</c:v>
                </c:pt>
                <c:pt idx="2">
                  <c:v>Candidato 3</c:v>
                </c:pt>
                <c:pt idx="3">
                  <c:v>Candidato 4</c:v>
                </c:pt>
              </c:strCache>
            </c:strRef>
          </c:cat>
          <c:val>
            <c:numRef>
              <c:f>'TABLA PRINCIPAL'!$E$5:$E$8</c:f>
              <c:numCache>
                <c:formatCode>0.00%</c:formatCode>
                <c:ptCount val="4"/>
                <c:pt idx="0">
                  <c:v>0.13529325532737183</c:v>
                </c:pt>
                <c:pt idx="1">
                  <c:v>0.10919057709307853</c:v>
                </c:pt>
                <c:pt idx="2">
                  <c:v>0.4270026786785186</c:v>
                </c:pt>
                <c:pt idx="3">
                  <c:v>0.32851348890103105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s-AR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AR"/>
              <a:t>Casimiro Paratas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'DATOS DE LOS CANDIDATOS'!$E$1</c:f>
              <c:strCache>
                <c:ptCount val="1"/>
                <c:pt idx="0">
                  <c:v>Resultados Zona2</c:v>
                </c:pt>
              </c:strCache>
            </c:strRef>
          </c:tx>
          <c:invertIfNegative val="0"/>
          <c:cat>
            <c:strRef>
              <c:f>'DATOS DE LOS CANDIDATOS'!$D$1:$E$1</c:f>
              <c:strCache>
                <c:ptCount val="2"/>
                <c:pt idx="0">
                  <c:v>Resultados Zona1</c:v>
                </c:pt>
                <c:pt idx="1">
                  <c:v>Resultados Zona2</c:v>
                </c:pt>
              </c:strCache>
            </c:strRef>
          </c:cat>
          <c:val>
            <c:numRef>
              <c:f>'DATOS DE LOS CANDIDATOS'!$D$2:$E$2</c:f>
              <c:numCache>
                <c:formatCode>#,##0</c:formatCode>
                <c:ptCount val="2"/>
                <c:pt idx="0">
                  <c:v>45460</c:v>
                </c:pt>
                <c:pt idx="1">
                  <c:v>30456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4651392"/>
        <c:axId val="86852736"/>
        <c:axId val="0"/>
      </c:bar3DChart>
      <c:catAx>
        <c:axId val="84651392"/>
        <c:scaling>
          <c:orientation val="minMax"/>
        </c:scaling>
        <c:delete val="0"/>
        <c:axPos val="b"/>
        <c:majorTickMark val="out"/>
        <c:minorTickMark val="none"/>
        <c:tickLblPos val="nextTo"/>
        <c:crossAx val="86852736"/>
        <c:crosses val="autoZero"/>
        <c:auto val="1"/>
        <c:lblAlgn val="ctr"/>
        <c:lblOffset val="100"/>
        <c:noMultiLvlLbl val="0"/>
      </c:catAx>
      <c:valAx>
        <c:axId val="86852736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846513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AR"/>
              <a:t>Susana</a:t>
            </a:r>
            <a:r>
              <a:rPr lang="es-AR" baseline="0"/>
              <a:t> Goria</a:t>
            </a:r>
            <a:endParaRPr lang="es-AR"/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'DATOS DE LOS CANDIDATOS'!$D$1:$E$1</c:f>
              <c:strCache>
                <c:ptCount val="2"/>
                <c:pt idx="0">
                  <c:v>Resultados Zona1</c:v>
                </c:pt>
                <c:pt idx="1">
                  <c:v>Resultados Zona2</c:v>
                </c:pt>
              </c:strCache>
            </c:strRef>
          </c:cat>
          <c:val>
            <c:numRef>
              <c:f>'DATOS DE LOS CANDIDATOS'!$D$3:$E$3</c:f>
              <c:numCache>
                <c:formatCode>#,##0</c:formatCode>
                <c:ptCount val="2"/>
                <c:pt idx="0">
                  <c:v>65231</c:v>
                </c:pt>
                <c:pt idx="1">
                  <c:v>24580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0713088"/>
        <c:axId val="90748032"/>
        <c:axId val="0"/>
      </c:bar3DChart>
      <c:catAx>
        <c:axId val="90713088"/>
        <c:scaling>
          <c:orientation val="minMax"/>
        </c:scaling>
        <c:delete val="0"/>
        <c:axPos val="b"/>
        <c:majorTickMark val="out"/>
        <c:minorTickMark val="none"/>
        <c:tickLblPos val="nextTo"/>
        <c:crossAx val="90748032"/>
        <c:crosses val="autoZero"/>
        <c:auto val="1"/>
        <c:lblAlgn val="ctr"/>
        <c:lblOffset val="100"/>
        <c:noMultiLvlLbl val="0"/>
      </c:catAx>
      <c:valAx>
        <c:axId val="90748032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907130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AR"/>
              <a:t>Alberto Cado del Bocho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'DATOS DE LOS CANDIDATOS'!$D$1:$E$1</c:f>
              <c:strCache>
                <c:ptCount val="2"/>
                <c:pt idx="0">
                  <c:v>Resultados Zona1</c:v>
                </c:pt>
                <c:pt idx="1">
                  <c:v>Resultados Zona2</c:v>
                </c:pt>
              </c:strCache>
            </c:strRef>
          </c:cat>
          <c:val>
            <c:numRef>
              <c:f>'DATOS DE LOS CANDIDATOS'!$D$4:$E$4</c:f>
              <c:numCache>
                <c:formatCode>#,##0</c:formatCode>
                <c:ptCount val="2"/>
                <c:pt idx="0">
                  <c:v>15489</c:v>
                </c:pt>
                <c:pt idx="1">
                  <c:v>96123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0374400"/>
        <c:axId val="100375936"/>
        <c:axId val="0"/>
      </c:bar3DChart>
      <c:catAx>
        <c:axId val="100374400"/>
        <c:scaling>
          <c:orientation val="minMax"/>
        </c:scaling>
        <c:delete val="0"/>
        <c:axPos val="b"/>
        <c:majorTickMark val="out"/>
        <c:minorTickMark val="none"/>
        <c:tickLblPos val="nextTo"/>
        <c:crossAx val="100375936"/>
        <c:crosses val="autoZero"/>
        <c:auto val="1"/>
        <c:lblAlgn val="ctr"/>
        <c:lblOffset val="100"/>
        <c:noMultiLvlLbl val="0"/>
      </c:catAx>
      <c:valAx>
        <c:axId val="100375936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003744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Armando L. Rompecabeza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'DATOS DE LOS CANDIDATOS'!$D$1:$E$1</c:f>
              <c:strCache>
                <c:ptCount val="2"/>
                <c:pt idx="0">
                  <c:v>Resultados Zona1</c:v>
                </c:pt>
                <c:pt idx="1">
                  <c:v>Resultados Zona2</c:v>
                </c:pt>
              </c:strCache>
            </c:strRef>
          </c:cat>
          <c:val>
            <c:numRef>
              <c:f>'DATOS DE LOS CANDIDATOS'!$D$5:$E$5</c:f>
              <c:numCache>
                <c:formatCode>#,##0</c:formatCode>
                <c:ptCount val="2"/>
                <c:pt idx="0">
                  <c:v>78505</c:v>
                </c:pt>
                <c:pt idx="1">
                  <c:v>73952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4551552"/>
        <c:axId val="104553472"/>
        <c:axId val="0"/>
      </c:bar3DChart>
      <c:catAx>
        <c:axId val="104551552"/>
        <c:scaling>
          <c:orientation val="minMax"/>
        </c:scaling>
        <c:delete val="0"/>
        <c:axPos val="b"/>
        <c:majorTickMark val="out"/>
        <c:minorTickMark val="none"/>
        <c:tickLblPos val="nextTo"/>
        <c:crossAx val="104553472"/>
        <c:crosses val="autoZero"/>
        <c:auto val="1"/>
        <c:lblAlgn val="ctr"/>
        <c:lblOffset val="100"/>
        <c:noMultiLvlLbl val="0"/>
      </c:catAx>
      <c:valAx>
        <c:axId val="104553472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045515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7</xdr:col>
      <xdr:colOff>0</xdr:colOff>
      <xdr:row>19</xdr:row>
      <xdr:rowOff>152400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2</xdr:row>
      <xdr:rowOff>38100</xdr:rowOff>
    </xdr:from>
    <xdr:to>
      <xdr:col>15</xdr:col>
      <xdr:colOff>352425</xdr:colOff>
      <xdr:row>20</xdr:row>
      <xdr:rowOff>9525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761999</xdr:colOff>
      <xdr:row>28</xdr:row>
      <xdr:rowOff>133351</xdr:rowOff>
    </xdr:from>
    <xdr:to>
      <xdr:col>6</xdr:col>
      <xdr:colOff>752474</xdr:colOff>
      <xdr:row>48</xdr:row>
      <xdr:rowOff>123825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638175</xdr:colOff>
      <xdr:row>28</xdr:row>
      <xdr:rowOff>57150</xdr:rowOff>
    </xdr:from>
    <xdr:to>
      <xdr:col>14</xdr:col>
      <xdr:colOff>714375</xdr:colOff>
      <xdr:row>47</xdr:row>
      <xdr:rowOff>142875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55</xdr:row>
      <xdr:rowOff>0</xdr:rowOff>
    </xdr:from>
    <xdr:to>
      <xdr:col>7</xdr:col>
      <xdr:colOff>38100</xdr:colOff>
      <xdr:row>74</xdr:row>
      <xdr:rowOff>47625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55</xdr:row>
      <xdr:rowOff>38100</xdr:rowOff>
    </xdr:from>
    <xdr:to>
      <xdr:col>14</xdr:col>
      <xdr:colOff>733425</xdr:colOff>
      <xdr:row>73</xdr:row>
      <xdr:rowOff>85725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>
      <selection activeCell="D14" sqref="D14"/>
    </sheetView>
  </sheetViews>
  <sheetFormatPr baseColWidth="10" defaultRowHeight="12.75" x14ac:dyDescent="0.2"/>
  <cols>
    <col min="1" max="1" width="18.7109375" customWidth="1"/>
    <col min="2" max="2" width="20.85546875" customWidth="1"/>
    <col min="3" max="3" width="20.140625" customWidth="1"/>
    <col min="4" max="4" width="20.42578125" customWidth="1"/>
    <col min="5" max="5" width="18.85546875" customWidth="1"/>
  </cols>
  <sheetData>
    <row r="1" spans="1:8" ht="25.5" x14ac:dyDescent="0.35">
      <c r="A1" s="21" t="s">
        <v>0</v>
      </c>
      <c r="B1" s="21"/>
      <c r="C1" s="21"/>
      <c r="D1" s="21"/>
      <c r="E1" s="21"/>
      <c r="F1" s="6"/>
      <c r="G1" s="6"/>
      <c r="H1" s="6"/>
    </row>
    <row r="3" spans="1:8" x14ac:dyDescent="0.2">
      <c r="A3" s="9"/>
      <c r="B3" s="19" t="s">
        <v>8</v>
      </c>
      <c r="C3" s="20"/>
      <c r="D3" s="19" t="s">
        <v>9</v>
      </c>
      <c r="E3" s="20"/>
    </row>
    <row r="4" spans="1:8" ht="15" x14ac:dyDescent="0.2">
      <c r="A4" s="8" t="s">
        <v>21</v>
      </c>
      <c r="B4" s="4" t="s">
        <v>5</v>
      </c>
      <c r="C4" s="5" t="s">
        <v>7</v>
      </c>
      <c r="D4" s="17" t="s">
        <v>5</v>
      </c>
      <c r="E4" s="5" t="s">
        <v>7</v>
      </c>
    </row>
    <row r="5" spans="1:8" s="1" customFormat="1" ht="15" x14ac:dyDescent="0.2">
      <c r="A5" s="3" t="s">
        <v>1</v>
      </c>
      <c r="B5" s="13">
        <v>45460</v>
      </c>
      <c r="C5" s="10">
        <f>100%*B5/$B$9</f>
        <v>0.22209736912817254</v>
      </c>
      <c r="D5" s="13">
        <v>30456</v>
      </c>
      <c r="E5" s="10">
        <f>100%*D5/$D$9</f>
        <v>0.13529325532737183</v>
      </c>
    </row>
    <row r="6" spans="1:8" s="1" customFormat="1" ht="15" x14ac:dyDescent="0.2">
      <c r="A6" s="3" t="s">
        <v>2</v>
      </c>
      <c r="B6" s="13">
        <v>65231</v>
      </c>
      <c r="C6" s="10">
        <f t="shared" ref="C6:C8" si="0">100%*B6/$B$9</f>
        <v>0.31868969391992574</v>
      </c>
      <c r="D6" s="13">
        <v>24580</v>
      </c>
      <c r="E6" s="10">
        <f t="shared" ref="E6:E8" si="1">100%*D6/$D$9</f>
        <v>0.10919057709307853</v>
      </c>
      <c r="H6" s="1">
        <v>108000</v>
      </c>
    </row>
    <row r="7" spans="1:8" s="1" customFormat="1" ht="15" x14ac:dyDescent="0.2">
      <c r="A7" s="3" t="s">
        <v>3</v>
      </c>
      <c r="B7" s="13">
        <v>15489</v>
      </c>
      <c r="C7" s="10">
        <f t="shared" si="0"/>
        <v>7.5672374624422889E-2</v>
      </c>
      <c r="D7" s="13">
        <v>96123</v>
      </c>
      <c r="E7" s="10">
        <f t="shared" si="1"/>
        <v>0.4270026786785186</v>
      </c>
    </row>
    <row r="8" spans="1:8" s="1" customFormat="1" ht="15.75" thickBot="1" x14ac:dyDescent="0.25">
      <c r="A8" s="3" t="s">
        <v>4</v>
      </c>
      <c r="B8" s="14">
        <v>78505</v>
      </c>
      <c r="C8" s="10">
        <f t="shared" si="0"/>
        <v>0.3835405623274788</v>
      </c>
      <c r="D8" s="14">
        <v>73952</v>
      </c>
      <c r="E8" s="10">
        <f t="shared" si="1"/>
        <v>0.32851348890103105</v>
      </c>
    </row>
    <row r="9" spans="1:8" ht="15.75" thickBot="1" x14ac:dyDescent="0.25">
      <c r="A9" s="7" t="s">
        <v>6</v>
      </c>
      <c r="B9" s="15">
        <f>SUM(B5:B8)</f>
        <v>204685</v>
      </c>
      <c r="C9" s="11">
        <f>SUM(C5:C8)</f>
        <v>1</v>
      </c>
      <c r="D9" s="16">
        <f>SUM(D5:D8)</f>
        <v>225111</v>
      </c>
      <c r="E9" s="12">
        <f>SUM(E5:E8)</f>
        <v>1</v>
      </c>
    </row>
  </sheetData>
  <mergeCells count="3">
    <mergeCell ref="B3:C3"/>
    <mergeCell ref="D3:E3"/>
    <mergeCell ref="A1:E1"/>
  </mergeCells>
  <phoneticPr fontId="0" type="noConversion"/>
  <pageMargins left="0.75" right="0.75" top="1" bottom="1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J11" sqref="J11"/>
    </sheetView>
  </sheetViews>
  <sheetFormatPr baseColWidth="10" defaultRowHeight="12.75" x14ac:dyDescent="0.2"/>
  <cols>
    <col min="2" max="2" width="23.5703125" customWidth="1"/>
    <col min="3" max="3" width="29.5703125" customWidth="1"/>
    <col min="4" max="4" width="21" customWidth="1"/>
    <col min="5" max="5" width="18.85546875" customWidth="1"/>
  </cols>
  <sheetData>
    <row r="1" spans="1:5" ht="15" x14ac:dyDescent="0.2">
      <c r="A1" s="4" t="s">
        <v>10</v>
      </c>
      <c r="B1" s="4" t="s">
        <v>11</v>
      </c>
      <c r="C1" s="4" t="s">
        <v>12</v>
      </c>
      <c r="D1" s="4" t="s">
        <v>22</v>
      </c>
      <c r="E1" s="4" t="s">
        <v>23</v>
      </c>
    </row>
    <row r="2" spans="1:5" ht="15" x14ac:dyDescent="0.2">
      <c r="A2" s="2" t="s">
        <v>1</v>
      </c>
      <c r="B2" s="2" t="s">
        <v>13</v>
      </c>
      <c r="C2" s="2" t="s">
        <v>14</v>
      </c>
      <c r="D2" s="13">
        <f>VLOOKUP(A2,'TABLA PRINCIPAL'!A5:E8,2,FALSE)</f>
        <v>45460</v>
      </c>
      <c r="E2" s="18">
        <f>VLOOKUP(A2,'TABLA PRINCIPAL'!A5:E8,4,FALSE)</f>
        <v>30456</v>
      </c>
    </row>
    <row r="3" spans="1:5" ht="15" x14ac:dyDescent="0.2">
      <c r="A3" s="2" t="s">
        <v>2</v>
      </c>
      <c r="B3" s="2" t="s">
        <v>18</v>
      </c>
      <c r="C3" s="2" t="s">
        <v>15</v>
      </c>
      <c r="D3" s="13">
        <f>VLOOKUP(A3,'TABLA PRINCIPAL'!A6:E9,2,FALSE)</f>
        <v>65231</v>
      </c>
      <c r="E3" s="18">
        <f>VLOOKUP(A3,'TABLA PRINCIPAL'!A6:E9,4,FALSE)</f>
        <v>24580</v>
      </c>
    </row>
    <row r="4" spans="1:5" ht="15" x14ac:dyDescent="0.2">
      <c r="A4" s="2" t="s">
        <v>3</v>
      </c>
      <c r="B4" s="2" t="s">
        <v>19</v>
      </c>
      <c r="C4" s="2" t="s">
        <v>17</v>
      </c>
      <c r="D4" s="13">
        <f>VLOOKUP(A4,'TABLA PRINCIPAL'!A7:E10,2,FALSE)</f>
        <v>15489</v>
      </c>
      <c r="E4" s="18">
        <f>VLOOKUP(A4,'TABLA PRINCIPAL'!A7:E10,4,FALSE)</f>
        <v>96123</v>
      </c>
    </row>
    <row r="5" spans="1:5" ht="15" x14ac:dyDescent="0.2">
      <c r="A5" s="2" t="s">
        <v>4</v>
      </c>
      <c r="B5" s="2" t="s">
        <v>20</v>
      </c>
      <c r="C5" s="2" t="s">
        <v>16</v>
      </c>
      <c r="D5" s="13">
        <f>VLOOKUP(A5,'TABLA PRINCIPAL'!A8:E11,2,FALSE)</f>
        <v>78505</v>
      </c>
      <c r="E5" s="18">
        <f>VLOOKUP(A5,'TABLA PRINCIPAL'!A8:E11,4,FALSE)</f>
        <v>73952</v>
      </c>
    </row>
  </sheetData>
  <phoneticPr fontId="0" type="noConversion"/>
  <pageMargins left="0.75" right="0.75" top="1" bottom="1" header="0" footer="0"/>
  <pageSetup paperSize="9" orientation="portrait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topLeftCell="A37" workbookViewId="0">
      <selection activeCell="H25" sqref="H25"/>
    </sheetView>
  </sheetViews>
  <sheetFormatPr baseColWidth="10" defaultRowHeight="12.75" x14ac:dyDescent="0.2"/>
  <sheetData/>
  <phoneticPr fontId="0" type="noConversion"/>
  <pageMargins left="0.75" right="0.75" top="1" bottom="1" header="0" footer="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TABLA PRINCIPAL</vt:lpstr>
      <vt:lpstr>DATOS DE LOS CANDIDATOS</vt:lpstr>
      <vt:lpstr>GRAFICOS</vt:lpstr>
    </vt:vector>
  </TitlesOfParts>
  <Company>//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MFAZZARI</dc:creator>
  <cp:lastModifiedBy>mariana</cp:lastModifiedBy>
  <dcterms:created xsi:type="dcterms:W3CDTF">2009-11-18T15:30:03Z</dcterms:created>
  <dcterms:modified xsi:type="dcterms:W3CDTF">2015-11-13T17:43:02Z</dcterms:modified>
</cp:coreProperties>
</file>