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ÁCTICAS DE EXCEL\"/>
    </mc:Choice>
  </mc:AlternateContent>
  <bookViews>
    <workbookView xWindow="120" yWindow="90" windowWidth="15180" windowHeight="807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C19" i="1" l="1"/>
  <c r="C18" i="1"/>
  <c r="L6" i="1"/>
  <c r="J6" i="1"/>
  <c r="K6" i="1" s="1"/>
  <c r="L7" i="1" l="1"/>
  <c r="L8" i="1"/>
  <c r="L9" i="1"/>
  <c r="L10" i="1"/>
  <c r="L11" i="1"/>
  <c r="L12" i="1"/>
  <c r="L13" i="1"/>
  <c r="L14" i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H7" i="1"/>
  <c r="H8" i="1"/>
  <c r="H9" i="1"/>
  <c r="H10" i="1"/>
  <c r="H11" i="1"/>
  <c r="H12" i="1"/>
  <c r="H13" i="1"/>
  <c r="H14" i="1"/>
  <c r="H6" i="1"/>
  <c r="G7" i="1"/>
  <c r="G8" i="1"/>
  <c r="G9" i="1"/>
  <c r="G10" i="1"/>
  <c r="G11" i="1"/>
  <c r="G12" i="1"/>
  <c r="G13" i="1"/>
  <c r="G14" i="1"/>
  <c r="G6" i="1"/>
  <c r="F7" i="1"/>
  <c r="F8" i="1"/>
  <c r="F9" i="1"/>
  <c r="F10" i="1"/>
  <c r="F11" i="1"/>
  <c r="F12" i="1"/>
  <c r="F13" i="1"/>
  <c r="F14" i="1"/>
  <c r="F6" i="1"/>
</calcChain>
</file>

<file path=xl/sharedStrings.xml><?xml version="1.0" encoding="utf-8"?>
<sst xmlns="http://schemas.openxmlformats.org/spreadsheetml/2006/main" count="67" uniqueCount="52">
  <si>
    <t>PRECIO KM  RECORRIDO</t>
  </si>
  <si>
    <t>COMISION</t>
  </si>
  <si>
    <t>SUELDO BASICO</t>
  </si>
  <si>
    <t>EMPRESA</t>
  </si>
  <si>
    <t>CONDUCTOR</t>
  </si>
  <si>
    <t>PRIMER VIAJE (KM)</t>
  </si>
  <si>
    <t>SEGUNDO VIAJE (KM)</t>
  </si>
  <si>
    <t>TERCER VIAJE (KM)</t>
  </si>
  <si>
    <t>TOTAL DE KM</t>
  </si>
  <si>
    <t>$ X KM RECORRIDO</t>
  </si>
  <si>
    <t>FECHA INGRESO</t>
  </si>
  <si>
    <t>ANTIGÜEDAD</t>
  </si>
  <si>
    <t>SUELDO</t>
  </si>
  <si>
    <t>OBSERVACIONES</t>
  </si>
  <si>
    <t>CHEVALLIER</t>
  </si>
  <si>
    <t>Perez</t>
  </si>
  <si>
    <t>CONDOR</t>
  </si>
  <si>
    <t>Garcia</t>
  </si>
  <si>
    <t>ESTRELLA</t>
  </si>
  <si>
    <t>Guerreros</t>
  </si>
  <si>
    <t>Aguilera</t>
  </si>
  <si>
    <t>Belmonte</t>
  </si>
  <si>
    <t>Gonzalez</t>
  </si>
  <si>
    <t>Rodriguez</t>
  </si>
  <si>
    <t>Gimenez</t>
  </si>
  <si>
    <t>Gallego</t>
  </si>
  <si>
    <t>SUELDOS TOTALES PAGADOS POR</t>
  </si>
  <si>
    <t>a) calcule la cantidad de km realizados por cada conductor   [0,5 ptos]</t>
  </si>
  <si>
    <t>b) calcule el monto de los km recorridos en total   [0,5 ptos]</t>
  </si>
  <si>
    <t>d)Calcule el monto por antigüedad   [1 pto]</t>
  </si>
  <si>
    <t>CANTIDAD DE EMPLEADOS DE</t>
  </si>
  <si>
    <t>e) calcule el sueldo total   [0,5 ptos]</t>
  </si>
  <si>
    <t xml:space="preserve"> </t>
  </si>
  <si>
    <t>h)</t>
  </si>
  <si>
    <t xml:space="preserve">f) si el total de km recorridos es menor a 3000 en observaciones colocar el mensaje "BAJO" con fondo rojo y letras blancas,  </t>
  </si>
  <si>
    <t>g) calcular el total de los sueldos pagados por cada empresa [1 pto]</t>
  </si>
  <si>
    <t>CANTIDAD TOTAL DE EMPLEADOS</t>
  </si>
  <si>
    <t>i)</t>
  </si>
  <si>
    <t>h) calcular la cantidad de empleados por empresa [1 pto]</t>
  </si>
  <si>
    <t>KM DEL VIAJE MAS CORTO</t>
  </si>
  <si>
    <t>j)</t>
  </si>
  <si>
    <t>k) Realice un grafico donde se informe los viajes realizados por los conductores [1 pto]</t>
  </si>
  <si>
    <t>l) Realice un grafico donde se informe la cantidad de empleados por empresa [1 pto]</t>
  </si>
  <si>
    <t>ACLARACION</t>
  </si>
  <si>
    <t>j</t>
  </si>
  <si>
    <t>l</t>
  </si>
  <si>
    <t>c) calcule la comision recibida por el conductor   [1 pto]</t>
  </si>
  <si>
    <t>$ X Antigüedad mayor a 10 años</t>
  </si>
  <si>
    <t>si es mas de 3000el mensaje debe decir  "NORMAL" con fondo blanco y letras azul [1,5 ptos]</t>
  </si>
  <si>
    <t>i) la cantidad total de empleados (sin tener en cuenta la empresa) [0,5 ptos]</t>
  </si>
  <si>
    <t>j) calcular los km del viaje mas corto realizado sin tener encuenta la empresa [0,5 ptos]</t>
  </si>
  <si>
    <t>EL SI DE LA CONSIGNA F DEBE ESTAR RESUELTO CORRECTAMENTE PARA APROBAR LA DEFENSA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</si>
</sst>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$&quot;\ * #,##0.00_ ;_ &quot;$&quot;\ * \-#,##0.00_ ;_ &quot;$&quot;\ * &quot;-&quot;??_ ;_ @_ 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NumberFormat="1" applyBorder="1"/>
    <xf numFmtId="9" fontId="0" fillId="0" borderId="1" xfId="1" applyNumberFormat="1" applyFont="1" applyBorder="1"/>
    <xf numFmtId="164" fontId="0" fillId="0" borderId="1" xfId="1" applyFont="1" applyBorder="1"/>
    <xf numFmtId="14" fontId="0" fillId="0" borderId="1" xfId="0" applyNumberFormat="1" applyBorder="1"/>
    <xf numFmtId="0" fontId="0" fillId="0" borderId="1" xfId="0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/>
    <xf numFmtId="165" fontId="3" fillId="0" borderId="0" xfId="0" applyNumberFormat="1" applyFont="1"/>
    <xf numFmtId="164" fontId="0" fillId="0" borderId="1" xfId="0" applyNumberFormat="1" applyBorder="1"/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2">
    <dxf>
      <fill>
        <patternFill>
          <bgColor rgb="FFFF0000"/>
        </patternFill>
      </fill>
    </dxf>
    <dxf>
      <font>
        <color theme="3" tint="0.399945066682943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4" zoomScale="90" zoomScaleNormal="90" workbookViewId="0">
      <selection activeCell="C20" sqref="C20"/>
    </sheetView>
  </sheetViews>
  <sheetFormatPr baseColWidth="10" defaultRowHeight="15" x14ac:dyDescent="0.25"/>
  <cols>
    <col min="2" max="3" width="18" customWidth="1"/>
    <col min="4" max="4" width="12.28515625" customWidth="1"/>
    <col min="6" max="6" width="10.85546875" customWidth="1"/>
    <col min="10" max="10" width="12.42578125" customWidth="1"/>
    <col min="11" max="11" width="18" customWidth="1"/>
    <col min="12" max="12" width="15.7109375" customWidth="1"/>
  </cols>
  <sheetData>
    <row r="1" spans="1:13" ht="60" x14ac:dyDescent="0.25">
      <c r="A1" s="12" t="s">
        <v>0</v>
      </c>
      <c r="B1" s="12" t="s">
        <v>1</v>
      </c>
      <c r="C1" s="12" t="s">
        <v>2</v>
      </c>
      <c r="D1" s="12" t="s">
        <v>47</v>
      </c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4">
        <v>15</v>
      </c>
      <c r="B2" s="5">
        <v>0.2</v>
      </c>
      <c r="C2" s="6">
        <v>2500</v>
      </c>
      <c r="D2" s="6">
        <v>100</v>
      </c>
      <c r="E2" s="1"/>
      <c r="F2" s="1"/>
      <c r="G2" s="1"/>
      <c r="H2" s="1"/>
      <c r="I2" s="1"/>
      <c r="J2" s="1"/>
      <c r="K2" s="1"/>
      <c r="L2" s="1"/>
      <c r="M2" s="1"/>
    </row>
    <row r="5" spans="1:13" ht="30" x14ac:dyDescent="0.25">
      <c r="A5" s="12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</v>
      </c>
      <c r="I5" s="12" t="s">
        <v>10</v>
      </c>
      <c r="J5" s="12" t="s">
        <v>11</v>
      </c>
      <c r="K5" s="12" t="s">
        <v>12</v>
      </c>
      <c r="L5" s="12" t="s">
        <v>13</v>
      </c>
      <c r="M5" s="2"/>
    </row>
    <row r="6" spans="1:13" ht="15.75" x14ac:dyDescent="0.25">
      <c r="A6" s="3" t="s">
        <v>14</v>
      </c>
      <c r="B6" s="3" t="s">
        <v>15</v>
      </c>
      <c r="C6" s="3">
        <v>2500</v>
      </c>
      <c r="D6" s="3">
        <v>856</v>
      </c>
      <c r="E6" s="3">
        <v>927</v>
      </c>
      <c r="F6" s="3">
        <f>SUM(C6:E6)</f>
        <v>4283</v>
      </c>
      <c r="G6" s="13">
        <f>(F6*A$2)</f>
        <v>64245</v>
      </c>
      <c r="H6" s="13">
        <f>(G6*B$2)</f>
        <v>12849</v>
      </c>
      <c r="I6" s="7">
        <v>40210</v>
      </c>
      <c r="J6" s="14">
        <f ca="1">DATEDIF(I6,TODAY(),"y")*D$2</f>
        <v>700</v>
      </c>
      <c r="K6" s="15">
        <f ca="1">SUM(H6,J6,C2)</f>
        <v>16049</v>
      </c>
      <c r="L6" s="8" t="str">
        <f>IF(F6&lt;3000,"bajo","normal")</f>
        <v>normal</v>
      </c>
      <c r="M6" s="1"/>
    </row>
    <row r="7" spans="1:13" ht="15.75" x14ac:dyDescent="0.25">
      <c r="A7" s="3" t="s">
        <v>16</v>
      </c>
      <c r="B7" s="3" t="s">
        <v>17</v>
      </c>
      <c r="C7" s="3">
        <v>1460</v>
      </c>
      <c r="D7" s="3">
        <v>982</v>
      </c>
      <c r="E7" s="3">
        <v>1020</v>
      </c>
      <c r="F7" s="3">
        <f t="shared" ref="F7:F14" si="0">SUM(C7:E7)</f>
        <v>3462</v>
      </c>
      <c r="G7" s="13">
        <f t="shared" ref="G7:G14" si="1">(F7*A$2)</f>
        <v>51930</v>
      </c>
      <c r="H7" s="13">
        <f t="shared" ref="H7:H14" si="2">(G7*B$2)</f>
        <v>10386</v>
      </c>
      <c r="I7" s="7">
        <v>35936</v>
      </c>
      <c r="J7" s="14">
        <f t="shared" ref="J7:J14" ca="1" si="3">DATEDIF(I7,TODAY(),"y")*D$2</f>
        <v>1900</v>
      </c>
      <c r="K7" s="15">
        <f t="shared" ref="K7:K14" ca="1" si="4">SUM(H7,J7,C3)</f>
        <v>12286</v>
      </c>
      <c r="L7" s="8" t="str">
        <f t="shared" ref="L7:L14" si="5">IF(F7&lt;3000,"bajo","normal")</f>
        <v>normal</v>
      </c>
      <c r="M7" s="1"/>
    </row>
    <row r="8" spans="1:13" ht="15.75" x14ac:dyDescent="0.25">
      <c r="A8" s="3" t="s">
        <v>18</v>
      </c>
      <c r="B8" s="3" t="s">
        <v>19</v>
      </c>
      <c r="C8" s="3">
        <v>894</v>
      </c>
      <c r="D8" s="3">
        <v>1782</v>
      </c>
      <c r="E8" s="3">
        <v>761</v>
      </c>
      <c r="F8" s="3">
        <f t="shared" si="0"/>
        <v>3437</v>
      </c>
      <c r="G8" s="13">
        <f t="shared" si="1"/>
        <v>51555</v>
      </c>
      <c r="H8" s="13">
        <f t="shared" si="2"/>
        <v>10311</v>
      </c>
      <c r="I8" s="7">
        <v>40810</v>
      </c>
      <c r="J8" s="14">
        <f t="shared" ca="1" si="3"/>
        <v>600</v>
      </c>
      <c r="K8" s="15">
        <f t="shared" ca="1" si="4"/>
        <v>10911</v>
      </c>
      <c r="L8" s="8" t="str">
        <f t="shared" si="5"/>
        <v>normal</v>
      </c>
      <c r="M8" s="1"/>
    </row>
    <row r="9" spans="1:13" ht="15.75" x14ac:dyDescent="0.25">
      <c r="A9" s="3" t="s">
        <v>18</v>
      </c>
      <c r="B9" s="3" t="s">
        <v>20</v>
      </c>
      <c r="C9" s="3">
        <v>1230</v>
      </c>
      <c r="D9" s="3">
        <v>834</v>
      </c>
      <c r="E9" s="3">
        <v>924</v>
      </c>
      <c r="F9" s="3">
        <f t="shared" si="0"/>
        <v>2988</v>
      </c>
      <c r="G9" s="13">
        <f t="shared" si="1"/>
        <v>44820</v>
      </c>
      <c r="H9" s="13">
        <f t="shared" si="2"/>
        <v>8964</v>
      </c>
      <c r="I9" s="7">
        <v>36922</v>
      </c>
      <c r="J9" s="14">
        <f t="shared" ca="1" si="3"/>
        <v>1600</v>
      </c>
      <c r="K9" s="15">
        <f t="shared" ca="1" si="4"/>
        <v>10564</v>
      </c>
      <c r="L9" s="8" t="str">
        <f t="shared" si="5"/>
        <v>bajo</v>
      </c>
      <c r="M9" s="1"/>
    </row>
    <row r="10" spans="1:13" ht="15.75" x14ac:dyDescent="0.25">
      <c r="A10" s="3" t="s">
        <v>18</v>
      </c>
      <c r="B10" s="3" t="s">
        <v>21</v>
      </c>
      <c r="C10" s="3">
        <v>2045</v>
      </c>
      <c r="D10" s="3">
        <v>1450</v>
      </c>
      <c r="E10" s="3">
        <v>345</v>
      </c>
      <c r="F10" s="3">
        <f t="shared" si="0"/>
        <v>3840</v>
      </c>
      <c r="G10" s="13">
        <f t="shared" si="1"/>
        <v>57600</v>
      </c>
      <c r="H10" s="13">
        <f t="shared" si="2"/>
        <v>11520</v>
      </c>
      <c r="I10" s="7">
        <v>36500</v>
      </c>
      <c r="J10" s="14">
        <f t="shared" ca="1" si="3"/>
        <v>1700</v>
      </c>
      <c r="K10" s="15">
        <f t="shared" ca="1" si="4"/>
        <v>15720</v>
      </c>
      <c r="L10" s="8" t="str">
        <f t="shared" si="5"/>
        <v>normal</v>
      </c>
      <c r="M10" s="1"/>
    </row>
    <row r="11" spans="1:13" ht="15.75" x14ac:dyDescent="0.25">
      <c r="A11" s="3" t="s">
        <v>16</v>
      </c>
      <c r="B11" s="3" t="s">
        <v>22</v>
      </c>
      <c r="C11" s="3">
        <v>1670</v>
      </c>
      <c r="D11" s="3">
        <v>1347</v>
      </c>
      <c r="E11" s="3">
        <v>467</v>
      </c>
      <c r="F11" s="3">
        <f t="shared" si="0"/>
        <v>3484</v>
      </c>
      <c r="G11" s="13">
        <f t="shared" si="1"/>
        <v>52260</v>
      </c>
      <c r="H11" s="13">
        <f t="shared" si="2"/>
        <v>10452</v>
      </c>
      <c r="I11" s="7">
        <v>39330</v>
      </c>
      <c r="J11" s="14">
        <f t="shared" ca="1" si="3"/>
        <v>1000</v>
      </c>
      <c r="K11" s="15">
        <f t="shared" ca="1" si="4"/>
        <v>12912</v>
      </c>
      <c r="L11" s="8" t="str">
        <f t="shared" si="5"/>
        <v>normal</v>
      </c>
      <c r="M11" s="1"/>
    </row>
    <row r="12" spans="1:13" ht="15.75" x14ac:dyDescent="0.25">
      <c r="A12" s="3" t="s">
        <v>16</v>
      </c>
      <c r="B12" s="3" t="s">
        <v>23</v>
      </c>
      <c r="C12" s="3">
        <v>1237</v>
      </c>
      <c r="D12" s="3">
        <v>875</v>
      </c>
      <c r="E12" s="3">
        <v>357</v>
      </c>
      <c r="F12" s="3">
        <f t="shared" si="0"/>
        <v>2469</v>
      </c>
      <c r="G12" s="13">
        <f t="shared" si="1"/>
        <v>37035</v>
      </c>
      <c r="H12" s="13">
        <f t="shared" si="2"/>
        <v>7407</v>
      </c>
      <c r="I12" s="7">
        <v>38443</v>
      </c>
      <c r="J12" s="14">
        <f t="shared" ca="1" si="3"/>
        <v>1200</v>
      </c>
      <c r="K12" s="15">
        <f t="shared" ca="1" si="4"/>
        <v>9501</v>
      </c>
      <c r="L12" s="8" t="str">
        <f t="shared" si="5"/>
        <v>bajo</v>
      </c>
      <c r="M12" s="1"/>
    </row>
    <row r="13" spans="1:13" ht="15.75" x14ac:dyDescent="0.25">
      <c r="A13" s="3" t="s">
        <v>14</v>
      </c>
      <c r="B13" s="3" t="s">
        <v>24</v>
      </c>
      <c r="C13" s="3">
        <v>913</v>
      </c>
      <c r="D13" s="3">
        <v>2012</v>
      </c>
      <c r="E13" s="3">
        <v>876</v>
      </c>
      <c r="F13" s="3">
        <f t="shared" si="0"/>
        <v>3801</v>
      </c>
      <c r="G13" s="13">
        <f t="shared" si="1"/>
        <v>57015</v>
      </c>
      <c r="H13" s="13">
        <f t="shared" si="2"/>
        <v>11403</v>
      </c>
      <c r="I13" s="7">
        <v>38275</v>
      </c>
      <c r="J13" s="14">
        <f t="shared" ca="1" si="3"/>
        <v>1300</v>
      </c>
      <c r="K13" s="15">
        <f t="shared" ca="1" si="4"/>
        <v>13933</v>
      </c>
      <c r="L13" s="8" t="str">
        <f t="shared" si="5"/>
        <v>normal</v>
      </c>
      <c r="M13" s="1"/>
    </row>
    <row r="14" spans="1:13" ht="15.75" x14ac:dyDescent="0.25">
      <c r="A14" s="3" t="s">
        <v>14</v>
      </c>
      <c r="B14" s="3" t="s">
        <v>25</v>
      </c>
      <c r="C14" s="3">
        <v>2140</v>
      </c>
      <c r="D14" s="3">
        <v>872</v>
      </c>
      <c r="E14" s="3">
        <v>579</v>
      </c>
      <c r="F14" s="3">
        <f t="shared" si="0"/>
        <v>3591</v>
      </c>
      <c r="G14" s="13">
        <f t="shared" si="1"/>
        <v>53865</v>
      </c>
      <c r="H14" s="13">
        <f t="shared" si="2"/>
        <v>10773</v>
      </c>
      <c r="I14" s="7">
        <v>34930</v>
      </c>
      <c r="J14" s="14">
        <f t="shared" ca="1" si="3"/>
        <v>2200</v>
      </c>
      <c r="K14" s="15">
        <f t="shared" ca="1" si="4"/>
        <v>15018</v>
      </c>
      <c r="L14" s="8" t="str">
        <f t="shared" si="5"/>
        <v>normal</v>
      </c>
      <c r="M14" s="1"/>
    </row>
    <row r="17" spans="1:7" x14ac:dyDescent="0.25">
      <c r="A17" s="1" t="s">
        <v>26</v>
      </c>
      <c r="B17" s="1"/>
      <c r="C17" s="1"/>
      <c r="D17" s="1"/>
      <c r="E17" s="1"/>
      <c r="F17" s="1"/>
      <c r="G17" s="1"/>
    </row>
    <row r="18" spans="1:7" x14ac:dyDescent="0.25">
      <c r="A18" s="1"/>
      <c r="B18" s="1" t="s">
        <v>14</v>
      </c>
      <c r="C18" s="1">
        <f>SUMIF(A6:A14, "CHEVALLIER", G6:G14)</f>
        <v>175125</v>
      </c>
      <c r="D18" s="1"/>
      <c r="E18" s="1"/>
      <c r="F18" s="1"/>
      <c r="G18" s="1" t="s">
        <v>27</v>
      </c>
    </row>
    <row r="19" spans="1:7" x14ac:dyDescent="0.25">
      <c r="A19" s="1"/>
      <c r="B19" s="1" t="s">
        <v>16</v>
      </c>
      <c r="C19" s="1" t="e">
        <f>sumar</f>
        <v>#NAME?</v>
      </c>
      <c r="D19" s="1"/>
      <c r="E19" s="1"/>
      <c r="F19" s="1"/>
      <c r="G19" s="1" t="s">
        <v>28</v>
      </c>
    </row>
    <row r="20" spans="1:7" x14ac:dyDescent="0.25">
      <c r="A20" s="1"/>
      <c r="B20" s="1" t="s">
        <v>18</v>
      </c>
      <c r="C20" s="1"/>
      <c r="D20" s="1"/>
      <c r="E20" s="1"/>
      <c r="F20" s="1"/>
      <c r="G20" s="1" t="s">
        <v>46</v>
      </c>
    </row>
    <row r="21" spans="1:7" x14ac:dyDescent="0.25">
      <c r="A21" s="1"/>
      <c r="B21" s="1"/>
      <c r="C21" s="1"/>
      <c r="D21" s="1"/>
      <c r="E21" s="1"/>
      <c r="F21" s="1"/>
      <c r="G21" s="1" t="s">
        <v>29</v>
      </c>
    </row>
    <row r="22" spans="1:7" x14ac:dyDescent="0.25">
      <c r="A22" s="1" t="s">
        <v>30</v>
      </c>
      <c r="B22" s="1"/>
      <c r="C22" s="1"/>
      <c r="D22" s="1"/>
      <c r="E22" s="1"/>
      <c r="F22" s="1"/>
      <c r="G22" s="1" t="s">
        <v>31</v>
      </c>
    </row>
    <row r="23" spans="1:7" x14ac:dyDescent="0.25">
      <c r="A23" s="1" t="s">
        <v>32</v>
      </c>
      <c r="B23" s="1" t="s">
        <v>14</v>
      </c>
      <c r="C23" s="1" t="s">
        <v>33</v>
      </c>
      <c r="D23" s="1"/>
      <c r="E23" s="1"/>
      <c r="F23" s="1"/>
      <c r="G23" s="1" t="s">
        <v>34</v>
      </c>
    </row>
    <row r="24" spans="1:7" x14ac:dyDescent="0.25">
      <c r="A24" s="1"/>
      <c r="B24" s="1" t="s">
        <v>16</v>
      </c>
      <c r="C24" s="1" t="s">
        <v>33</v>
      </c>
      <c r="D24" s="1"/>
      <c r="E24" s="1"/>
      <c r="F24" s="1"/>
      <c r="G24" s="1" t="s">
        <v>48</v>
      </c>
    </row>
    <row r="25" spans="1:7" x14ac:dyDescent="0.25">
      <c r="A25" s="1"/>
      <c r="B25" s="1" t="s">
        <v>18</v>
      </c>
      <c r="C25" s="1" t="s">
        <v>33</v>
      </c>
      <c r="D25" s="1"/>
      <c r="E25" s="1"/>
      <c r="F25" s="1"/>
      <c r="G25" s="1" t="s">
        <v>35</v>
      </c>
    </row>
    <row r="26" spans="1:7" x14ac:dyDescent="0.25">
      <c r="A26" s="1"/>
      <c r="B26" s="1"/>
      <c r="C26" s="1"/>
      <c r="D26" s="1"/>
      <c r="E26" s="1"/>
      <c r="F26" s="1"/>
      <c r="G26" s="1" t="s">
        <v>38</v>
      </c>
    </row>
    <row r="27" spans="1:7" x14ac:dyDescent="0.25">
      <c r="A27" s="1" t="s">
        <v>36</v>
      </c>
      <c r="B27" s="1"/>
      <c r="C27" s="1" t="s">
        <v>37</v>
      </c>
      <c r="D27" s="1"/>
      <c r="E27" s="1"/>
      <c r="F27" s="1"/>
      <c r="G27" s="1" t="s">
        <v>49</v>
      </c>
    </row>
    <row r="28" spans="1:7" x14ac:dyDescent="0.25">
      <c r="A28" s="1"/>
      <c r="B28" s="1"/>
      <c r="C28" s="1"/>
      <c r="D28" s="1"/>
      <c r="E28" s="1"/>
      <c r="F28" s="1"/>
      <c r="G28" s="1" t="s">
        <v>50</v>
      </c>
    </row>
    <row r="29" spans="1:7" x14ac:dyDescent="0.25">
      <c r="A29" s="1" t="s">
        <v>39</v>
      </c>
      <c r="B29" s="1"/>
      <c r="C29" s="1" t="s">
        <v>40</v>
      </c>
      <c r="D29" s="1"/>
      <c r="E29" s="1"/>
      <c r="F29" s="1"/>
      <c r="G29" s="1" t="s">
        <v>41</v>
      </c>
    </row>
    <row r="30" spans="1:7" x14ac:dyDescent="0.25">
      <c r="A30" s="1"/>
      <c r="B30" s="1"/>
      <c r="C30" s="1"/>
      <c r="D30" s="1"/>
      <c r="E30" s="1"/>
      <c r="F30" s="1"/>
      <c r="G30" s="1" t="s">
        <v>42</v>
      </c>
    </row>
    <row r="31" spans="1:7" x14ac:dyDescent="0.25">
      <c r="A31" s="1"/>
      <c r="B31" s="1"/>
      <c r="C31" s="1"/>
      <c r="D31" s="1"/>
      <c r="E31" s="1"/>
      <c r="F31" s="1"/>
    </row>
    <row r="34" spans="1:5" ht="15.75" thickBot="1" x14ac:dyDescent="0.3">
      <c r="A34" s="1"/>
      <c r="B34" s="1"/>
      <c r="C34" s="1"/>
      <c r="D34" s="1"/>
      <c r="E34" s="1"/>
    </row>
    <row r="35" spans="1:5" x14ac:dyDescent="0.25">
      <c r="A35" s="9" t="s">
        <v>43</v>
      </c>
      <c r="B35" s="10"/>
      <c r="C35" s="10"/>
      <c r="D35" s="10"/>
      <c r="E35" s="11"/>
    </row>
    <row r="36" spans="1:5" x14ac:dyDescent="0.25">
      <c r="A36" s="16" t="s">
        <v>51</v>
      </c>
      <c r="B36" s="17"/>
      <c r="C36" s="17"/>
      <c r="D36" s="17"/>
      <c r="E36" s="18"/>
    </row>
    <row r="37" spans="1:5" ht="15.75" thickBot="1" x14ac:dyDescent="0.3">
      <c r="A37" s="19"/>
      <c r="B37" s="20"/>
      <c r="C37" s="20"/>
      <c r="D37" s="20"/>
      <c r="E37" s="21"/>
    </row>
    <row r="45" spans="1:5" x14ac:dyDescent="0.25">
      <c r="A45" s="1" t="s">
        <v>44</v>
      </c>
      <c r="B45" s="1"/>
      <c r="C45" s="1"/>
      <c r="D45" s="1"/>
      <c r="E45" s="1"/>
    </row>
    <row r="46" spans="1:5" x14ac:dyDescent="0.25">
      <c r="A46" s="1" t="s">
        <v>45</v>
      </c>
      <c r="B46" s="1"/>
      <c r="C46" s="1"/>
      <c r="D46" s="1"/>
      <c r="E46" s="1"/>
    </row>
  </sheetData>
  <mergeCells count="1">
    <mergeCell ref="A36:E37"/>
  </mergeCells>
  <conditionalFormatting sqref="L5:L14">
    <cfRule type="containsText" dxfId="1" priority="1" operator="containsText" text="NORMAL">
      <formula>NOT(ISERROR(SEARCH("NORMAL",L5)))</formula>
    </cfRule>
    <cfRule type="containsText" dxfId="0" priority="2" operator="containsText" text="BAJO">
      <formula>NOT(ISERROR(SEARCH("BAJO",L5)))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lab80</dc:creator>
  <cp:lastModifiedBy>Laboratorios</cp:lastModifiedBy>
  <dcterms:created xsi:type="dcterms:W3CDTF">2013-11-22T11:06:11Z</dcterms:created>
  <dcterms:modified xsi:type="dcterms:W3CDTF">2017-10-30T18:43:57Z</dcterms:modified>
</cp:coreProperties>
</file>